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320" yWindow="270" windowWidth="15375" windowHeight="7875" activeTab="1"/>
  </bookViews>
  <sheets>
    <sheet name="Oferta Global" sheetId="2" r:id="rId1"/>
    <sheet name="Oferta por servicio" sheetId="1" r:id="rId2"/>
  </sheets>
  <calcPr calcId="124519"/>
</workbook>
</file>

<file path=xl/calcChain.xml><?xml version="1.0" encoding="utf-8"?>
<calcChain xmlns="http://schemas.openxmlformats.org/spreadsheetml/2006/main">
  <c r="C43" i="1"/>
  <c r="C38" l="1"/>
  <c r="D38" s="1"/>
  <c r="D43"/>
  <c r="C39" l="1"/>
  <c r="D39" s="1"/>
  <c r="C40"/>
  <c r="D40" s="1"/>
  <c r="C42"/>
  <c r="D42" s="1"/>
  <c r="C41"/>
  <c r="D41" s="1"/>
  <c r="C22" l="1"/>
  <c r="C10" i="2" s="1"/>
  <c r="D14" i="1" l="1"/>
  <c r="D10" i="2" l="1"/>
  <c r="C57" i="1"/>
  <c r="B57"/>
  <c r="D56"/>
  <c r="D55"/>
  <c r="D54"/>
  <c r="D53"/>
  <c r="D52"/>
  <c r="D51"/>
  <c r="B44"/>
  <c r="B13" i="2"/>
  <c r="D13" i="1"/>
  <c r="D12"/>
  <c r="D11"/>
  <c r="D10"/>
  <c r="D9"/>
  <c r="C15"/>
  <c r="B15"/>
  <c r="C44" l="1"/>
  <c r="D44"/>
  <c r="C11" i="2" s="1"/>
  <c r="D11" s="1"/>
  <c r="D57" i="1"/>
  <c r="C12" i="2" s="1"/>
  <c r="D12" s="1"/>
  <c r="D15" i="1"/>
  <c r="C9" i="2" s="1"/>
  <c r="D9" s="1"/>
  <c r="D13" l="1"/>
  <c r="C13"/>
  <c r="D18" l="1"/>
</calcChain>
</file>

<file path=xl/sharedStrings.xml><?xml version="1.0" encoding="utf-8"?>
<sst xmlns="http://schemas.openxmlformats.org/spreadsheetml/2006/main" count="71" uniqueCount="39">
  <si>
    <t>Servicios</t>
  </si>
  <si>
    <t>Total</t>
  </si>
  <si>
    <t>Oferta</t>
  </si>
  <si>
    <t>Oferta ponderada</t>
  </si>
  <si>
    <t>Valor de la Inversión</t>
  </si>
  <si>
    <t xml:space="preserve">Calidad </t>
  </si>
  <si>
    <t>Experiencia</t>
  </si>
  <si>
    <t>Criterios</t>
  </si>
  <si>
    <t>Puntaje</t>
  </si>
  <si>
    <t>b) Valor de la Inversión Total</t>
  </si>
  <si>
    <t>c) Calidad</t>
  </si>
  <si>
    <t>d) Experiencia</t>
  </si>
  <si>
    <t>Oferta %</t>
  </si>
  <si>
    <t>PLANILLA DE EVALUACION POR CADA SERVICIO</t>
  </si>
  <si>
    <t>PLANILLA DE EVALUACION GLOBAL</t>
  </si>
  <si>
    <r>
      <t>NOMBRE DE LA EMPRESA:</t>
    </r>
    <r>
      <rPr>
        <b/>
        <sz val="12"/>
        <color theme="1"/>
        <rFont val="Arial"/>
        <family val="2"/>
      </rPr>
      <t>……………………………………………………….</t>
    </r>
  </si>
  <si>
    <r>
      <rPr>
        <b/>
        <u/>
        <sz val="12"/>
        <color theme="1"/>
        <rFont val="Arial"/>
        <family val="2"/>
      </rPr>
      <t>Nota:</t>
    </r>
    <r>
      <rPr>
        <b/>
        <sz val="12"/>
        <color theme="1"/>
        <rFont val="Arial"/>
        <family val="2"/>
      </rPr>
      <t xml:space="preserve"> llenar solo las celdas coloreadas con verde.</t>
    </r>
  </si>
  <si>
    <t>Empresa</t>
  </si>
  <si>
    <t>Inversión de la</t>
  </si>
  <si>
    <t>mayor inversión</t>
  </si>
  <si>
    <t xml:space="preserve">Monto de la </t>
  </si>
  <si>
    <t>Aportes al Estado</t>
  </si>
  <si>
    <t>Diálisis</t>
  </si>
  <si>
    <t>Oftalmología</t>
  </si>
  <si>
    <t>Digitalización</t>
  </si>
  <si>
    <t>Recupero</t>
  </si>
  <si>
    <t>que Sí cumple</t>
  </si>
  <si>
    <t xml:space="preserve">Cant. de estándares </t>
  </si>
  <si>
    <t>Puntajes ponderados</t>
  </si>
  <si>
    <t>de la Oferta</t>
  </si>
  <si>
    <t>Puntajes de</t>
  </si>
  <si>
    <t>la Oferta</t>
  </si>
  <si>
    <t>a) Aportes al Estado</t>
  </si>
  <si>
    <t>Relevancia</t>
  </si>
  <si>
    <t>Oncología</t>
  </si>
  <si>
    <t>Cardiología</t>
  </si>
  <si>
    <t xml:space="preserve">Relevancia </t>
  </si>
  <si>
    <t>asignada</t>
  </si>
  <si>
    <t>Puntaje Total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</si>
</sst>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64" fontId="2" fillId="0" borderId="5" xfId="1" applyFont="1" applyBorder="1" applyAlignment="1">
      <alignment horizontal="center"/>
    </xf>
    <xf numFmtId="0" fontId="4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/>
    </xf>
    <xf numFmtId="164" fontId="2" fillId="0" borderId="3" xfId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2" fontId="2" fillId="2" borderId="8" xfId="0" applyNumberFormat="1" applyFont="1" applyFill="1" applyBorder="1"/>
    <xf numFmtId="164" fontId="2" fillId="3" borderId="7" xfId="1" applyFont="1" applyFill="1" applyBorder="1" applyAlignment="1">
      <alignment horizontal="center"/>
    </xf>
    <xf numFmtId="0" fontId="5" fillId="0" borderId="0" xfId="0" applyFont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5" fontId="2" fillId="0" borderId="0" xfId="0" applyNumberFormat="1" applyFont="1"/>
    <xf numFmtId="0" fontId="2" fillId="2" borderId="7" xfId="0" applyFont="1" applyFill="1" applyBorder="1"/>
    <xf numFmtId="0" fontId="2" fillId="2" borderId="9" xfId="0" applyFont="1" applyFill="1" applyBorder="1"/>
    <xf numFmtId="164" fontId="2" fillId="2" borderId="8" xfId="0" applyNumberFormat="1" applyFont="1" applyFill="1" applyBorder="1"/>
    <xf numFmtId="0" fontId="2" fillId="0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2"/>
  <sheetViews>
    <sheetView topLeftCell="A46" workbookViewId="0">
      <selection activeCell="A3" sqref="A3"/>
    </sheetView>
  </sheetViews>
  <sheetFormatPr baseColWidth="10" defaultRowHeight="15"/>
  <cols>
    <col min="1" max="1" width="23.5703125" customWidth="1"/>
    <col min="2" max="2" width="18.85546875" customWidth="1"/>
    <col min="3" max="3" width="12.42578125" customWidth="1"/>
    <col min="4" max="4" width="22.5703125" customWidth="1"/>
    <col min="6" max="6" width="18.5703125" bestFit="1" customWidth="1"/>
  </cols>
  <sheetData>
    <row r="2" spans="1:25" ht="15.75">
      <c r="A2" s="7" t="s">
        <v>15</v>
      </c>
    </row>
    <row r="3" spans="1:2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7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>
      <c r="A7" s="12" t="s">
        <v>7</v>
      </c>
      <c r="B7" s="8" t="s">
        <v>33</v>
      </c>
      <c r="C7" s="8" t="s">
        <v>30</v>
      </c>
      <c r="D7" s="8" t="s">
        <v>28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13"/>
      <c r="B8" s="9" t="s">
        <v>37</v>
      </c>
      <c r="C8" s="9" t="s">
        <v>31</v>
      </c>
      <c r="D8" s="9" t="s">
        <v>29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4" t="s">
        <v>21</v>
      </c>
      <c r="B9" s="5">
        <v>35</v>
      </c>
      <c r="C9" s="6">
        <f>'Oferta por servicio'!D15</f>
        <v>0</v>
      </c>
      <c r="D9" s="15">
        <f>(B9*C9)/100</f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>
      <c r="A10" s="4" t="s">
        <v>4</v>
      </c>
      <c r="B10" s="5">
        <v>35</v>
      </c>
      <c r="C10" s="6">
        <f>'Oferta por servicio'!C22</f>
        <v>0</v>
      </c>
      <c r="D10" s="15">
        <f>(B10*C10)/100</f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>
      <c r="A11" s="4" t="s">
        <v>5</v>
      </c>
      <c r="B11" s="5">
        <v>15</v>
      </c>
      <c r="C11" s="6">
        <f>'Oferta por servicio'!D44</f>
        <v>0</v>
      </c>
      <c r="D11" s="15">
        <f>(B11*C11)/100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>
      <c r="A12" s="4" t="s">
        <v>6</v>
      </c>
      <c r="B12" s="5">
        <v>15</v>
      </c>
      <c r="C12" s="6">
        <f>'Oferta por servicio'!D57</f>
        <v>0</v>
      </c>
      <c r="D12" s="15">
        <f>(B12*C12)/100</f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>
      <c r="A13" s="10" t="s">
        <v>1</v>
      </c>
      <c r="B13" s="10">
        <f>SUM(B9:B12)</f>
        <v>100</v>
      </c>
      <c r="C13" s="14">
        <f>SUM(C9:C12)</f>
        <v>0</v>
      </c>
      <c r="D13" s="14">
        <f t="shared" ref="D13" si="0">SUM(D9:D12)</f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>
      <c r="A14" s="1"/>
      <c r="B14" s="2"/>
      <c r="C14" s="2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>
      <c r="A15" s="1"/>
      <c r="B15" s="1"/>
      <c r="C15" s="2"/>
      <c r="D15" s="2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>
      <c r="A18" s="26" t="s">
        <v>38</v>
      </c>
      <c r="B18" s="27"/>
      <c r="C18" s="27"/>
      <c r="D18" s="28">
        <f>SUM(D13:D17)</f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tabSelected="1" topLeftCell="A46" workbookViewId="0">
      <selection activeCell="A3" sqref="A3"/>
    </sheetView>
  </sheetViews>
  <sheetFormatPr baseColWidth="10" defaultRowHeight="15"/>
  <cols>
    <col min="1" max="1" width="19.140625" customWidth="1"/>
    <col min="2" max="2" width="21.7109375" customWidth="1"/>
    <col min="3" max="3" width="13.28515625" customWidth="1"/>
    <col min="4" max="4" width="18.5703125" bestFit="1" customWidth="1"/>
    <col min="5" max="5" width="13.28515625" bestFit="1" customWidth="1"/>
    <col min="6" max="6" width="18.5703125" bestFit="1" customWidth="1"/>
  </cols>
  <sheetData>
    <row r="1" spans="1:24" ht="15.75">
      <c r="A1" s="1"/>
      <c r="B1" s="1"/>
      <c r="C1" s="1"/>
      <c r="D1" s="1"/>
      <c r="E1" s="1"/>
      <c r="F1" s="1"/>
    </row>
    <row r="2" spans="1:24" ht="15.75">
      <c r="A2" s="7" t="s">
        <v>13</v>
      </c>
      <c r="B2" s="1"/>
      <c r="C2" s="1"/>
      <c r="D2" s="1"/>
      <c r="E2" s="1"/>
      <c r="F2" s="1"/>
      <c r="G2" s="1"/>
      <c r="H2" s="1"/>
    </row>
    <row r="3" spans="1:24" ht="15.75">
      <c r="A3" s="1"/>
      <c r="B3" s="1"/>
      <c r="C3" s="1"/>
      <c r="D3" s="1"/>
      <c r="E3" s="1"/>
      <c r="F3" s="1"/>
      <c r="G3" s="1"/>
      <c r="H3" s="1"/>
    </row>
    <row r="4" spans="1:2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>
      <c r="A5" s="3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>
      <c r="A7" s="8" t="s">
        <v>0</v>
      </c>
      <c r="B7" s="8" t="s">
        <v>36</v>
      </c>
      <c r="C7" s="8" t="s">
        <v>12</v>
      </c>
      <c r="D7" s="8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9"/>
      <c r="B8" s="9" t="s">
        <v>37</v>
      </c>
      <c r="C8" s="9"/>
      <c r="D8" s="9"/>
      <c r="E8" s="1"/>
      <c r="F8" s="1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>
      <c r="A9" s="4" t="s">
        <v>34</v>
      </c>
      <c r="B9" s="5">
        <v>10</v>
      </c>
      <c r="C9" s="17">
        <v>0</v>
      </c>
      <c r="D9" s="5">
        <f>(B9*C9)/100</f>
        <v>0</v>
      </c>
      <c r="E9" s="1"/>
      <c r="F9" s="1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A10" s="4" t="s">
        <v>35</v>
      </c>
      <c r="B10" s="5">
        <v>10</v>
      </c>
      <c r="C10" s="17">
        <v>0</v>
      </c>
      <c r="D10" s="5">
        <f>(B10*C10)/100</f>
        <v>0</v>
      </c>
      <c r="E10" s="1"/>
      <c r="F10" s="1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>
      <c r="A11" s="4" t="s">
        <v>22</v>
      </c>
      <c r="B11" s="5">
        <v>20</v>
      </c>
      <c r="C11" s="17">
        <v>0</v>
      </c>
      <c r="D11" s="5">
        <f>(B11*C11)/100</f>
        <v>0</v>
      </c>
      <c r="E11" s="1"/>
      <c r="F11" s="1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>
      <c r="A12" s="4" t="s">
        <v>23</v>
      </c>
      <c r="B12" s="5">
        <v>20</v>
      </c>
      <c r="C12" s="17">
        <v>0</v>
      </c>
      <c r="D12" s="5">
        <f>(B12*C12)/100</f>
        <v>0</v>
      </c>
      <c r="E12" s="1"/>
      <c r="F12" s="1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>
      <c r="A13" s="4" t="s">
        <v>24</v>
      </c>
      <c r="B13" s="5">
        <v>20</v>
      </c>
      <c r="C13" s="17">
        <v>0</v>
      </c>
      <c r="D13" s="5">
        <f>(B13*C13)/100</f>
        <v>0</v>
      </c>
      <c r="E13" s="1"/>
      <c r="F13" s="1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>
      <c r="A14" s="4" t="s">
        <v>25</v>
      </c>
      <c r="B14" s="5">
        <v>20</v>
      </c>
      <c r="C14" s="17">
        <v>0</v>
      </c>
      <c r="D14" s="5">
        <f>-(B14*C14)/100</f>
        <v>0</v>
      </c>
      <c r="E14" s="1"/>
      <c r="F14" s="1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>
      <c r="A15" s="10" t="s">
        <v>1</v>
      </c>
      <c r="B15" s="10">
        <f>SUM(B9:B14)</f>
        <v>100</v>
      </c>
      <c r="C15" s="11">
        <f>SUM(C9:C14)</f>
        <v>0</v>
      </c>
      <c r="D15" s="10">
        <f>SUM(D9:D14)</f>
        <v>0</v>
      </c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>
      <c r="A16" s="1"/>
      <c r="B16" s="1"/>
      <c r="C16" s="2"/>
      <c r="D16" s="2"/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>
      <c r="A17" s="1"/>
      <c r="B17" s="1"/>
      <c r="C17" s="2"/>
      <c r="D17" s="2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>
      <c r="A18" s="3" t="s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>
      <c r="A20" s="8" t="s">
        <v>20</v>
      </c>
      <c r="B20" s="8" t="s">
        <v>18</v>
      </c>
      <c r="C20" s="8" t="s">
        <v>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>
      <c r="A21" s="18" t="s">
        <v>19</v>
      </c>
      <c r="B21" s="18" t="s">
        <v>17</v>
      </c>
      <c r="C21" s="1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>
      <c r="A22" s="21">
        <v>1.0000000000000001E-5</v>
      </c>
      <c r="B22" s="21">
        <v>0</v>
      </c>
      <c r="C22" s="20">
        <f>B22/A22*10</f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>
      <c r="A25" s="3" t="s">
        <v>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>
      <c r="A27" s="8" t="s">
        <v>0</v>
      </c>
      <c r="B27" s="8" t="s">
        <v>27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>
      <c r="A28" s="9"/>
      <c r="B28" s="9" t="s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>
      <c r="A29" s="4" t="s">
        <v>34</v>
      </c>
      <c r="B29" s="23"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>
      <c r="A30" s="4" t="s">
        <v>35</v>
      </c>
      <c r="B30" s="23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>
      <c r="A31" s="4" t="s">
        <v>22</v>
      </c>
      <c r="B31" s="23"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>
      <c r="A32" s="4" t="s">
        <v>23</v>
      </c>
      <c r="B32" s="23"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4" t="s">
        <v>24</v>
      </c>
      <c r="B33" s="23"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>
      <c r="A34" s="4" t="s">
        <v>25</v>
      </c>
      <c r="B34" s="24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>
      <c r="A36" s="8" t="s">
        <v>0</v>
      </c>
      <c r="B36" s="8" t="s">
        <v>33</v>
      </c>
      <c r="C36" s="8" t="s">
        <v>2</v>
      </c>
      <c r="D36" s="8" t="s">
        <v>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>
      <c r="A37" s="9"/>
      <c r="B37" s="9" t="s">
        <v>37</v>
      </c>
      <c r="C37" s="9"/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4" t="s">
        <v>34</v>
      </c>
      <c r="B38" s="5">
        <v>25</v>
      </c>
      <c r="C38" s="29">
        <f>(B29/4)*10</f>
        <v>0</v>
      </c>
      <c r="D38" s="5">
        <f t="shared" ref="D38:D43" si="0">(B38*C38)/100</f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>
      <c r="A39" s="4" t="s">
        <v>35</v>
      </c>
      <c r="B39" s="5">
        <v>20</v>
      </c>
      <c r="C39" s="29">
        <f>(B30/4)*10</f>
        <v>0</v>
      </c>
      <c r="D39" s="5">
        <f t="shared" si="0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4" t="s">
        <v>22</v>
      </c>
      <c r="B40" s="5">
        <v>18</v>
      </c>
      <c r="C40" s="29">
        <f t="shared" ref="C40:C42" si="1">(B31/4)*10</f>
        <v>0</v>
      </c>
      <c r="D40" s="5">
        <f t="shared" si="0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4" t="s">
        <v>23</v>
      </c>
      <c r="B41" s="5">
        <v>14</v>
      </c>
      <c r="C41" s="29">
        <f t="shared" si="1"/>
        <v>0</v>
      </c>
      <c r="D41" s="5">
        <f t="shared" si="0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4" t="s">
        <v>24</v>
      </c>
      <c r="B42" s="5">
        <v>14</v>
      </c>
      <c r="C42" s="29">
        <f t="shared" si="1"/>
        <v>0</v>
      </c>
      <c r="D42" s="5">
        <f t="shared" si="0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4" t="s">
        <v>25</v>
      </c>
      <c r="B43" s="5">
        <v>9</v>
      </c>
      <c r="C43" s="29">
        <f>(B34/2)*10</f>
        <v>0</v>
      </c>
      <c r="D43" s="5">
        <f t="shared" si="0"/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10" t="s">
        <v>1</v>
      </c>
      <c r="B44" s="10">
        <f>SUM(B38:B43)</f>
        <v>100</v>
      </c>
      <c r="C44" s="11">
        <f>SUM(C38:C43)</f>
        <v>0</v>
      </c>
      <c r="D44" s="16">
        <f>SUM(D38:D43)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3" t="s">
        <v>11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8" t="s">
        <v>0</v>
      </c>
      <c r="B49" s="8" t="s">
        <v>33</v>
      </c>
      <c r="C49" s="8" t="s">
        <v>2</v>
      </c>
      <c r="D49" s="8" t="s">
        <v>3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9"/>
      <c r="B50" s="9" t="s">
        <v>37</v>
      </c>
      <c r="C50" s="9"/>
      <c r="D50" s="9"/>
      <c r="E50" s="1"/>
      <c r="F50" s="1"/>
    </row>
    <row r="51" spans="1:24" ht="15.75">
      <c r="A51" s="4" t="s">
        <v>34</v>
      </c>
      <c r="B51" s="5">
        <v>20</v>
      </c>
      <c r="C51" s="17">
        <v>0</v>
      </c>
      <c r="D51" s="5">
        <f t="shared" ref="D51:D56" si="2">(B51*C51)/100</f>
        <v>0</v>
      </c>
      <c r="E51" s="1"/>
      <c r="F51" s="1"/>
    </row>
    <row r="52" spans="1:24" ht="15.75">
      <c r="A52" s="4" t="s">
        <v>35</v>
      </c>
      <c r="B52" s="5">
        <v>20</v>
      </c>
      <c r="C52" s="17">
        <v>0</v>
      </c>
      <c r="D52" s="5">
        <f t="shared" si="2"/>
        <v>0</v>
      </c>
      <c r="E52" s="1"/>
      <c r="F52" s="1"/>
    </row>
    <row r="53" spans="1:24" ht="15.75">
      <c r="A53" s="4" t="s">
        <v>22</v>
      </c>
      <c r="B53" s="5">
        <v>20</v>
      </c>
      <c r="C53" s="17">
        <v>0</v>
      </c>
      <c r="D53" s="5">
        <f t="shared" si="2"/>
        <v>0</v>
      </c>
      <c r="E53" s="1"/>
      <c r="F53" s="1"/>
    </row>
    <row r="54" spans="1:24" ht="15.75">
      <c r="A54" s="4" t="s">
        <v>23</v>
      </c>
      <c r="B54" s="5">
        <v>20</v>
      </c>
      <c r="C54" s="17">
        <v>0</v>
      </c>
      <c r="D54" s="5">
        <f t="shared" si="2"/>
        <v>0</v>
      </c>
      <c r="E54" s="1"/>
      <c r="F54" s="1"/>
    </row>
    <row r="55" spans="1:24" ht="15.75">
      <c r="A55" s="4" t="s">
        <v>24</v>
      </c>
      <c r="B55" s="5">
        <v>5</v>
      </c>
      <c r="C55" s="17">
        <v>0</v>
      </c>
      <c r="D55" s="5">
        <f t="shared" si="2"/>
        <v>0</v>
      </c>
      <c r="E55" s="1"/>
      <c r="F55" s="1"/>
    </row>
    <row r="56" spans="1:24" ht="15.75">
      <c r="A56" s="4" t="s">
        <v>25</v>
      </c>
      <c r="B56" s="5">
        <v>15</v>
      </c>
      <c r="C56" s="17">
        <v>0</v>
      </c>
      <c r="D56" s="5">
        <f t="shared" si="2"/>
        <v>0</v>
      </c>
      <c r="E56" s="1"/>
      <c r="F56" s="1"/>
    </row>
    <row r="57" spans="1:24" ht="15.75">
      <c r="A57" s="10" t="s">
        <v>1</v>
      </c>
      <c r="B57" s="10">
        <f>SUM(B51:B56)</f>
        <v>100</v>
      </c>
      <c r="C57" s="11">
        <f>SUM(C51:C56)</f>
        <v>0</v>
      </c>
      <c r="D57" s="16">
        <f>SUM(D51:D56)</f>
        <v>0</v>
      </c>
      <c r="E57" s="1"/>
      <c r="F57" s="1"/>
    </row>
    <row r="60" spans="1:24" ht="15.75">
      <c r="A60" s="22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Oferta Global</vt:lpstr>
      <vt:lpstr>Oferta por servicio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Natalia Michel</cp:lastModifiedBy>
  <cp:lastPrinted>2019-02-07T11:50:03Z</cp:lastPrinted>
  <dcterms:created xsi:type="dcterms:W3CDTF">2019-02-03T04:24:31Z</dcterms:created>
  <dcterms:modified xsi:type="dcterms:W3CDTF">2019-05-06T14:34:22Z</dcterms:modified>
</cp:coreProperties>
</file>